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<sst xmlns="http://schemas.openxmlformats.org/spreadsheetml/2006/main" count="27" uniqueCount="27">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</sst>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45</xdr:row>
      <xdr:rowOff>19050</xdr:rowOff>
    </xdr:from>
    <xdr:to>
      <xdr:col>7</xdr:col>
      <xdr:colOff>114301</xdr:colOff>
      <xdr:row>51</xdr:row>
      <xdr:rowOff>114300</xdr:rowOff>
    </xdr:to>
    <xdr:sp macro="" textlink="">
      <xdr:nvSpPr>
        <xdr:cNvPr id="2" name="CuadroTexto 1"/>
        <xdr:cNvSpPr txBox="1"/>
      </xdr:nvSpPr>
      <xdr:spPr>
        <a:xfrm>
          <a:off x="190501" y="7096125"/>
          <a:ext cx="935355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__________________________	                       ________________________________	        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                        Presidenta de la Comisión de Hacienda	                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	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638632227.34000003</v>
      </c>
      <c r="D4" s="13">
        <f>SUM(D6+D15)</f>
        <v>347588175.56</v>
      </c>
      <c r="E4" s="13">
        <f>SUM(E6+E15)</f>
        <v>295144215.74000001</v>
      </c>
      <c r="F4" s="13">
        <f>SUM(F6+F15)</f>
        <v>691076187.15999985</v>
      </c>
      <c r="G4" s="13">
        <f>SUM(G6+G15)</f>
        <v>52443959.819999918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89732599.730000004</v>
      </c>
      <c r="D6" s="13">
        <f>SUM(D7:D13)</f>
        <v>322597888.31999999</v>
      </c>
      <c r="E6" s="13">
        <f>SUM(E7:E13)</f>
        <v>293786643.66000003</v>
      </c>
      <c r="F6" s="13">
        <f>SUM(F7:F13)</f>
        <v>118543844.39000002</v>
      </c>
      <c r="G6" s="18">
        <f>SUM(G7:G13)</f>
        <v>28811244.660000008</v>
      </c>
    </row>
    <row r="7" spans="1:7" x14ac:dyDescent="0.2">
      <c r="A7" s="3">
        <v>1110</v>
      </c>
      <c r="B7" s="7" t="s">
        <v>9</v>
      </c>
      <c r="C7" s="18">
        <v>70631107.560000002</v>
      </c>
      <c r="D7" s="18">
        <v>146941496.72</v>
      </c>
      <c r="E7" s="18">
        <v>113028212.31</v>
      </c>
      <c r="F7" s="18">
        <f>C7+D7-E7</f>
        <v>104544391.97</v>
      </c>
      <c r="G7" s="18">
        <f t="shared" ref="G7:G13" si="0">F7-C7</f>
        <v>33913284.409999996</v>
      </c>
    </row>
    <row r="8" spans="1:7" x14ac:dyDescent="0.2">
      <c r="A8" s="3">
        <v>1120</v>
      </c>
      <c r="B8" s="7" t="s">
        <v>10</v>
      </c>
      <c r="C8" s="18">
        <v>5414992.75</v>
      </c>
      <c r="D8" s="18">
        <v>173023655.58000001</v>
      </c>
      <c r="E8" s="18">
        <v>172676310.56</v>
      </c>
      <c r="F8" s="18">
        <f t="shared" ref="F8:F13" si="1">C8+D8-E8</f>
        <v>5762337.7700000107</v>
      </c>
      <c r="G8" s="18">
        <f t="shared" si="0"/>
        <v>347345.02000001073</v>
      </c>
    </row>
    <row r="9" spans="1:7" x14ac:dyDescent="0.2">
      <c r="A9" s="3">
        <v>1130</v>
      </c>
      <c r="B9" s="7" t="s">
        <v>11</v>
      </c>
      <c r="C9" s="18">
        <v>13686499.42</v>
      </c>
      <c r="D9" s="18">
        <v>2632736.02</v>
      </c>
      <c r="E9" s="18">
        <v>8082120.79</v>
      </c>
      <c r="F9" s="18">
        <f t="shared" si="1"/>
        <v>8237114.6499999994</v>
      </c>
      <c r="G9" s="18">
        <f t="shared" si="0"/>
        <v>-5449384.7700000005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548899627.61000001</v>
      </c>
      <c r="D15" s="13">
        <f>SUM(D16:D24)</f>
        <v>24990287.240000002</v>
      </c>
      <c r="E15" s="13">
        <f>SUM(E16:E24)</f>
        <v>1357572.08</v>
      </c>
      <c r="F15" s="13">
        <f>SUM(F16:F24)</f>
        <v>572532342.76999986</v>
      </c>
      <c r="G15" s="13">
        <f>SUM(G16:G24)</f>
        <v>23632715.159999914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522769392.48000002</v>
      </c>
      <c r="D18" s="19">
        <v>24953450.420000002</v>
      </c>
      <c r="E18" s="19">
        <v>1357572.08</v>
      </c>
      <c r="F18" s="19">
        <f t="shared" si="3"/>
        <v>546365270.81999993</v>
      </c>
      <c r="G18" s="19">
        <f t="shared" si="2"/>
        <v>23595878.339999914</v>
      </c>
    </row>
    <row r="19" spans="1:7" x14ac:dyDescent="0.2">
      <c r="A19" s="3">
        <v>1240</v>
      </c>
      <c r="B19" s="7" t="s">
        <v>18</v>
      </c>
      <c r="C19" s="18">
        <v>62395969.32</v>
      </c>
      <c r="D19" s="18">
        <v>36836.82</v>
      </c>
      <c r="E19" s="18">
        <v>0</v>
      </c>
      <c r="F19" s="18">
        <f t="shared" si="3"/>
        <v>62432806.140000001</v>
      </c>
      <c r="G19" s="18">
        <f t="shared" si="2"/>
        <v>36836.820000000298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0</v>
      </c>
      <c r="E20" s="18">
        <v>0</v>
      </c>
      <c r="F20" s="18">
        <f t="shared" si="3"/>
        <v>1569892.83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-37877248.950000003</v>
      </c>
      <c r="D21" s="18">
        <v>0</v>
      </c>
      <c r="E21" s="18">
        <v>0</v>
      </c>
      <c r="F21" s="18">
        <f t="shared" si="3"/>
        <v>-37877248.950000003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1.0236220472440944" right="0.23622047244094491" top="1.04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2019-04-29T18:10:30Z</cp:lastPrinted>
  <dcterms:created xsi:type="dcterms:W3CDTF">2014-02-09T04:04:15Z</dcterms:created>
  <dcterms:modified xsi:type="dcterms:W3CDTF">2019-05-08T18:25:37Z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